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HD_Lekarstva_tehn_12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<sst xmlns="http://schemas.openxmlformats.org/spreadsheetml/2006/main" count="82" uniqueCount="55">
  <si>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Saccharated iron oxide</t>
  </si>
  <si>
    <t>Paricalcitrol</t>
  </si>
  <si>
    <t>Darbepoetin alfa</t>
  </si>
  <si>
    <t>Calcitriol</t>
  </si>
  <si>
    <t>Международно непатентно наименование (INN)</t>
  </si>
  <si>
    <t>Количество на активното лекарствено вещество</t>
  </si>
  <si>
    <t>Референтна стойност за DDD/Терапевтичен курс</t>
  </si>
  <si>
    <t>IU</t>
  </si>
  <si>
    <t>mg</t>
  </si>
  <si>
    <t>mcg</t>
  </si>
  <si>
    <t>Количества до</t>
  </si>
  <si>
    <t>Мярка</t>
  </si>
  <si>
    <t>tab</t>
  </si>
  <si>
    <t>amp</t>
  </si>
  <si>
    <t>sp. amp</t>
  </si>
  <si>
    <t>tabl.</t>
  </si>
  <si>
    <t>dostavcik_ime</t>
  </si>
  <si>
    <t>porn</t>
  </si>
  <si>
    <t>ime</t>
  </si>
  <si>
    <t>miarka</t>
  </si>
  <si>
    <t>av1</t>
  </si>
  <si>
    <t>av2</t>
  </si>
  <si>
    <t>ref</t>
  </si>
  <si>
    <t>kolichestvo</t>
  </si>
  <si>
    <t>Обособена позиция</t>
  </si>
  <si>
    <t>Ferric carboxymaltose</t>
  </si>
  <si>
    <t>METHOXY POLYETYLENE GLYCOL-EPOETIN BETA</t>
  </si>
  <si>
    <t>Methoxy polyetylene glycol-epoetin beta</t>
  </si>
  <si>
    <t>mcg 0,3ml</t>
  </si>
  <si>
    <t>amp.</t>
  </si>
  <si>
    <t>Sevelamer</t>
  </si>
  <si>
    <t>АТС код</t>
  </si>
  <si>
    <t>A11CC04</t>
  </si>
  <si>
    <t>B03AC02</t>
  </si>
  <si>
    <t>B03XA01</t>
  </si>
  <si>
    <t>B03XA02</t>
  </si>
  <si>
    <t>B03XA03</t>
  </si>
  <si>
    <t>V03AE02</t>
  </si>
  <si>
    <t>H05BX02</t>
  </si>
  <si>
    <t xml:space="preserve">Erythropoietin </t>
  </si>
  <si>
    <t>BO3ACO1</t>
  </si>
  <si>
    <r>
      <t>Образец №3А</t>
    </r>
    <r>
      <rPr>
        <b/>
        <sz val="10"/>
        <rFont val="Arial"/>
        <family val="2"/>
      </rPr>
      <t xml:space="preserve"> Техническа спецификация за необходимите количества лекарствени продукти за хемодиализно лечение за 2017 г.</t>
    </r>
    <r>
      <rPr>
        <b/>
        <sz val="10"/>
        <rFont val="Arial"/>
        <family val="2"/>
      </rPr>
      <t xml:space="preserve">
МОБАЛ "Д-р Стефан Черкезов" АД гр. Велико Търново</t>
    </r>
  </si>
  <si>
    <t>ВО3АСО6</t>
  </si>
  <si>
    <t>Iron ІІІ hydroxyde-Dextran compiex</t>
  </si>
  <si>
    <t>Erythropoietin alfa</t>
  </si>
  <si>
    <t>Fl</t>
  </si>
  <si>
    <t>Търговско наименование на лекарствените продукти</t>
  </si>
  <si>
    <t>Наименование на производителя</t>
  </si>
  <si>
    <t>Оторизация да/не</t>
  </si>
  <si>
    <t>Представляващ:</t>
  </si>
  <si>
    <t>/име,длъжност/</t>
  </si>
  <si>
    <t>ПРЕДЛОЖЕНИЕ ОТ:</t>
  </si>
  <si>
    <t>targovsko_ime</t>
  </si>
  <si>
    <t>proizvoditel</t>
  </si>
  <si>
    <t>auth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</si>
</sst>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;;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;;;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</numFmts>
  <fonts count="1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18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8" borderId="2" applyNumberFormat="0" applyAlignment="0" applyProtection="0"/>
    <xf numFmtId="0" fontId="1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1" borderId="6" applyNumberFormat="0" applyAlignment="0" applyProtection="0"/>
    <xf numFmtId="0" fontId="1" fillId="14" borderId="7" applyNumberFormat="0" applyAlignment="0" applyProtection="0"/>
    <xf numFmtId="0" fontId="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8" applyNumberFormat="0" applyFont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0" xfId="0" applyFont="1" applyFill="1" applyAlignment="1" applyProtection="1">
      <alignment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 wrapText="1"/>
    </xf>
    <xf numFmtId="0" fontId="9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9" fillId="0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10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left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heet Title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лежка" xfId="61"/>
    <cellStyle name="Currency" xfId="62"/>
    <cellStyle name="Currency [0]" xfId="63"/>
    <cellStyle name="Вход" xfId="64"/>
    <cellStyle name="Добър" xfId="65"/>
    <cellStyle name="Заглавие" xfId="66"/>
    <cellStyle name="Заглавие 1" xfId="67"/>
    <cellStyle name="Заглавие 2" xfId="68"/>
    <cellStyle name="Заглавие 3" xfId="69"/>
    <cellStyle name="Заглавие 4" xfId="70"/>
    <cellStyle name="Comma" xfId="71"/>
    <cellStyle name="Comma [0]" xfId="72"/>
    <cellStyle name="Изход" xfId="73"/>
    <cellStyle name="Изчисление" xfId="74"/>
    <cellStyle name="Контролна клетка" xfId="75"/>
    <cellStyle name="Лош" xfId="76"/>
    <cellStyle name="Неутрален" xfId="77"/>
    <cellStyle name="Обяснителен текст" xfId="78"/>
    <cellStyle name="Предупредителен текст" xfId="79"/>
    <cellStyle name="Followed Hyperlink" xfId="80"/>
    <cellStyle name="Percent" xfId="81"/>
    <cellStyle name="Свързана клетка" xfId="82"/>
    <cellStyle name="Сума" xfId="83"/>
    <cellStyle name="Hyperlink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B11">
      <selection activeCell="E9" sqref="E9"/>
    </sheetView>
  </sheetViews>
  <sheetFormatPr defaultColWidth="9.140625" defaultRowHeight="12.75"/>
  <cols>
    <col min="1" max="1" width="9.140625" style="0" hidden="1" customWidth="1"/>
    <col min="2" max="2" width="7.28125" style="0" customWidth="1"/>
    <col min="4" max="4" width="26.00390625" style="0" customWidth="1"/>
    <col min="5" max="5" width="20.28125" style="0" customWidth="1"/>
    <col min="6" max="7" width="20.00390625" style="0" customWidth="1"/>
    <col min="8" max="8" width="8.421875" style="0" customWidth="1"/>
    <col min="9" max="9" width="7.00390625" style="0" customWidth="1"/>
    <col min="10" max="10" width="12.7109375" style="0" customWidth="1"/>
    <col min="11" max="11" width="7.57421875" style="0" customWidth="1"/>
    <col min="12" max="12" width="10.7109375" style="0" customWidth="1"/>
    <col min="13" max="13" width="2.00390625" style="0" hidden="1" customWidth="1"/>
  </cols>
  <sheetData>
    <row r="1" spans="1:12" ht="14.2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4"/>
      <c r="B2" s="32" t="s">
        <v>41</v>
      </c>
      <c r="C2" s="32"/>
      <c r="D2" s="33"/>
      <c r="E2" s="33"/>
      <c r="F2" s="33"/>
      <c r="G2" s="33"/>
      <c r="H2" s="33"/>
      <c r="I2" s="33"/>
      <c r="J2" s="33"/>
      <c r="K2" s="33"/>
      <c r="L2" s="33"/>
    </row>
    <row r="3" spans="1:12" ht="24.75" customHeight="1">
      <c r="A3" s="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4"/>
      <c r="B4" s="1"/>
      <c r="C4" s="1"/>
      <c r="D4" s="11" t="s">
        <v>51</v>
      </c>
      <c r="E4" s="34"/>
      <c r="F4" s="35"/>
      <c r="G4" s="35"/>
      <c r="H4" s="35"/>
      <c r="I4" s="35"/>
      <c r="J4" s="35"/>
      <c r="K4" s="35"/>
      <c r="L4" s="36"/>
    </row>
    <row r="5" spans="1:12" ht="12.75">
      <c r="A5" s="4"/>
      <c r="B5" s="1"/>
      <c r="C5" s="1"/>
      <c r="D5" s="4"/>
      <c r="E5" s="1"/>
      <c r="F5" s="1"/>
      <c r="G5" s="1"/>
      <c r="H5" s="1"/>
      <c r="I5" s="1"/>
      <c r="J5" s="1"/>
      <c r="K5" s="1"/>
      <c r="L5" s="1"/>
    </row>
    <row r="6" spans="1:12" ht="60" customHeight="1">
      <c r="A6" s="4"/>
      <c r="B6" s="12" t="s">
        <v>24</v>
      </c>
      <c r="C6" s="12" t="s">
        <v>31</v>
      </c>
      <c r="D6" s="12" t="s">
        <v>4</v>
      </c>
      <c r="E6" s="12" t="s">
        <v>46</v>
      </c>
      <c r="F6" s="12" t="s">
        <v>47</v>
      </c>
      <c r="G6" s="12" t="s">
        <v>48</v>
      </c>
      <c r="H6" s="31" t="s">
        <v>5</v>
      </c>
      <c r="I6" s="31"/>
      <c r="J6" s="12" t="s">
        <v>6</v>
      </c>
      <c r="K6" s="12" t="s">
        <v>11</v>
      </c>
      <c r="L6" s="12" t="s">
        <v>10</v>
      </c>
    </row>
    <row r="7" spans="1:12" ht="12.75" customHeight="1" hidden="1">
      <c r="A7" s="4" t="s">
        <v>16</v>
      </c>
      <c r="B7" s="12" t="s">
        <v>17</v>
      </c>
      <c r="C7" s="12"/>
      <c r="D7" s="13" t="s">
        <v>18</v>
      </c>
      <c r="E7" s="2" t="s">
        <v>52</v>
      </c>
      <c r="F7" s="2" t="s">
        <v>53</v>
      </c>
      <c r="G7" s="2" t="s">
        <v>54</v>
      </c>
      <c r="H7" s="13" t="s">
        <v>20</v>
      </c>
      <c r="I7" s="13" t="s">
        <v>21</v>
      </c>
      <c r="J7" s="13" t="s">
        <v>22</v>
      </c>
      <c r="K7" s="13" t="s">
        <v>19</v>
      </c>
      <c r="L7" s="13" t="s">
        <v>23</v>
      </c>
    </row>
    <row r="8" spans="1:13" ht="16.5">
      <c r="A8" s="4">
        <f>IF(M8&gt;0,$E$4,"")</f>
      </c>
      <c r="B8" s="29">
        <v>1</v>
      </c>
      <c r="C8" s="30" t="s">
        <v>32</v>
      </c>
      <c r="D8" s="5" t="s">
        <v>3</v>
      </c>
      <c r="E8" s="26"/>
      <c r="F8" s="26"/>
      <c r="G8" s="26"/>
      <c r="H8" s="14">
        <v>0.25</v>
      </c>
      <c r="I8" s="14" t="s">
        <v>9</v>
      </c>
      <c r="J8" s="14">
        <v>0.781133</v>
      </c>
      <c r="K8" s="15" t="s">
        <v>12</v>
      </c>
      <c r="L8" s="16">
        <v>14000</v>
      </c>
      <c r="M8">
        <f>IF(TRIM(E8)&lt;&gt;"",1,0)</f>
        <v>0</v>
      </c>
    </row>
    <row r="9" spans="1:13" ht="16.5">
      <c r="A9" s="4">
        <f aca="true" t="shared" si="0" ref="A9:A25">IF(M9&gt;0,$E$4,"")</f>
      </c>
      <c r="B9" s="29">
        <v>2</v>
      </c>
      <c r="C9" s="30" t="s">
        <v>33</v>
      </c>
      <c r="D9" s="5" t="s">
        <v>0</v>
      </c>
      <c r="E9" s="26"/>
      <c r="F9" s="26"/>
      <c r="G9" s="26"/>
      <c r="H9" s="14">
        <v>100</v>
      </c>
      <c r="I9" s="14" t="s">
        <v>8</v>
      </c>
      <c r="J9" s="14">
        <v>12.78</v>
      </c>
      <c r="K9" s="15" t="s">
        <v>13</v>
      </c>
      <c r="L9" s="17">
        <v>800</v>
      </c>
      <c r="M9">
        <f aca="true" t="shared" si="1" ref="M9:M25">IF(TRIM(E9)&lt;&gt;"",1,0)</f>
        <v>0</v>
      </c>
    </row>
    <row r="10" spans="1:13" ht="16.5">
      <c r="A10" s="4">
        <f t="shared" si="0"/>
      </c>
      <c r="B10" s="29">
        <v>3</v>
      </c>
      <c r="C10" s="30" t="s">
        <v>40</v>
      </c>
      <c r="D10" s="5" t="s">
        <v>25</v>
      </c>
      <c r="E10" s="26"/>
      <c r="F10" s="26"/>
      <c r="G10" s="26"/>
      <c r="H10" s="14">
        <v>500</v>
      </c>
      <c r="I10" s="14" t="s">
        <v>8</v>
      </c>
      <c r="J10" s="18">
        <v>40.094</v>
      </c>
      <c r="K10" s="15" t="s">
        <v>45</v>
      </c>
      <c r="L10" s="17">
        <v>20</v>
      </c>
      <c r="M10">
        <f t="shared" si="1"/>
        <v>0</v>
      </c>
    </row>
    <row r="11" spans="1:13" ht="33">
      <c r="A11" s="4">
        <f t="shared" si="0"/>
      </c>
      <c r="B11" s="29">
        <v>4</v>
      </c>
      <c r="C11" s="30" t="s">
        <v>42</v>
      </c>
      <c r="D11" s="5" t="s">
        <v>43</v>
      </c>
      <c r="E11" s="26"/>
      <c r="F11" s="26"/>
      <c r="G11" s="26"/>
      <c r="H11" s="14">
        <v>100</v>
      </c>
      <c r="I11" s="14" t="s">
        <v>8</v>
      </c>
      <c r="J11" s="18">
        <v>10.546</v>
      </c>
      <c r="K11" s="15" t="s">
        <v>29</v>
      </c>
      <c r="L11" s="17">
        <v>800</v>
      </c>
      <c r="M11">
        <f t="shared" si="1"/>
        <v>0</v>
      </c>
    </row>
    <row r="12" spans="1:13" ht="16.5">
      <c r="A12" s="4">
        <f t="shared" si="0"/>
      </c>
      <c r="B12" s="29"/>
      <c r="C12" s="30" t="s">
        <v>34</v>
      </c>
      <c r="D12" s="6" t="s">
        <v>44</v>
      </c>
      <c r="E12" s="29"/>
      <c r="F12" s="29"/>
      <c r="G12" s="29"/>
      <c r="H12" s="19"/>
      <c r="I12" s="19"/>
      <c r="J12" s="19"/>
      <c r="K12" s="20"/>
      <c r="L12" s="21"/>
      <c r="M12">
        <f t="shared" si="1"/>
        <v>0</v>
      </c>
    </row>
    <row r="13" spans="1:13" ht="16.5">
      <c r="A13" s="4">
        <f t="shared" si="0"/>
      </c>
      <c r="B13" s="29">
        <v>5</v>
      </c>
      <c r="C13" s="29"/>
      <c r="D13" s="5" t="s">
        <v>39</v>
      </c>
      <c r="E13" s="26"/>
      <c r="F13" s="26"/>
      <c r="G13" s="26"/>
      <c r="H13" s="14">
        <v>2000</v>
      </c>
      <c r="I13" s="14" t="s">
        <v>7</v>
      </c>
      <c r="J13" s="14">
        <v>8.38933</v>
      </c>
      <c r="K13" s="15" t="s">
        <v>14</v>
      </c>
      <c r="L13" s="17">
        <v>2700</v>
      </c>
      <c r="M13">
        <f t="shared" si="1"/>
        <v>0</v>
      </c>
    </row>
    <row r="14" spans="1:13" ht="16.5">
      <c r="A14" s="4">
        <f t="shared" si="0"/>
      </c>
      <c r="B14" s="29">
        <v>6</v>
      </c>
      <c r="C14" s="29"/>
      <c r="D14" s="5" t="s">
        <v>39</v>
      </c>
      <c r="E14" s="26"/>
      <c r="F14" s="26"/>
      <c r="G14" s="26"/>
      <c r="H14" s="14">
        <v>3000</v>
      </c>
      <c r="I14" s="14" t="s">
        <v>7</v>
      </c>
      <c r="J14" s="14">
        <v>8.38933</v>
      </c>
      <c r="K14" s="15" t="s">
        <v>14</v>
      </c>
      <c r="L14" s="17">
        <v>5000</v>
      </c>
      <c r="M14">
        <f t="shared" si="1"/>
        <v>0</v>
      </c>
    </row>
    <row r="15" spans="1:13" ht="16.5">
      <c r="A15" s="4">
        <f t="shared" si="0"/>
      </c>
      <c r="B15" s="29">
        <v>7</v>
      </c>
      <c r="C15" s="29"/>
      <c r="D15" s="5" t="s">
        <v>39</v>
      </c>
      <c r="E15" s="26"/>
      <c r="F15" s="26"/>
      <c r="G15" s="26"/>
      <c r="H15" s="14">
        <v>4000</v>
      </c>
      <c r="I15" s="14" t="s">
        <v>7</v>
      </c>
      <c r="J15" s="14">
        <v>8.38933</v>
      </c>
      <c r="K15" s="15" t="s">
        <v>14</v>
      </c>
      <c r="L15" s="17">
        <v>3300</v>
      </c>
      <c r="M15">
        <f t="shared" si="1"/>
        <v>0</v>
      </c>
    </row>
    <row r="16" spans="1:13" ht="16.5">
      <c r="A16" s="4">
        <f t="shared" si="0"/>
      </c>
      <c r="B16" s="29"/>
      <c r="C16" s="30" t="s">
        <v>35</v>
      </c>
      <c r="D16" s="6" t="s">
        <v>2</v>
      </c>
      <c r="E16" s="29"/>
      <c r="F16" s="29"/>
      <c r="G16" s="29"/>
      <c r="H16" s="19"/>
      <c r="I16" s="19"/>
      <c r="J16" s="19"/>
      <c r="K16" s="20"/>
      <c r="L16" s="21"/>
      <c r="M16">
        <f t="shared" si="1"/>
        <v>0</v>
      </c>
    </row>
    <row r="17" spans="1:13" ht="16.5">
      <c r="A17" s="4">
        <f t="shared" si="0"/>
      </c>
      <c r="B17" s="29">
        <v>8</v>
      </c>
      <c r="C17" s="29"/>
      <c r="D17" s="5" t="s">
        <v>2</v>
      </c>
      <c r="E17" s="26"/>
      <c r="F17" s="26"/>
      <c r="G17" s="26"/>
      <c r="H17" s="14">
        <v>40</v>
      </c>
      <c r="I17" s="14" t="s">
        <v>9</v>
      </c>
      <c r="J17" s="14">
        <v>12.99685</v>
      </c>
      <c r="K17" s="15" t="s">
        <v>14</v>
      </c>
      <c r="L17" s="17">
        <v>150</v>
      </c>
      <c r="M17">
        <f t="shared" si="1"/>
        <v>0</v>
      </c>
    </row>
    <row r="18" spans="1:13" ht="16.5">
      <c r="A18" s="4">
        <f t="shared" si="0"/>
      </c>
      <c r="B18" s="29">
        <v>9</v>
      </c>
      <c r="C18" s="29"/>
      <c r="D18" s="5" t="s">
        <v>2</v>
      </c>
      <c r="E18" s="26"/>
      <c r="F18" s="26"/>
      <c r="G18" s="26"/>
      <c r="H18" s="14">
        <v>60</v>
      </c>
      <c r="I18" s="14" t="s">
        <v>9</v>
      </c>
      <c r="J18" s="14">
        <v>12.99685</v>
      </c>
      <c r="K18" s="15" t="s">
        <v>14</v>
      </c>
      <c r="L18" s="17">
        <v>200</v>
      </c>
      <c r="M18">
        <f t="shared" si="1"/>
        <v>0</v>
      </c>
    </row>
    <row r="19" spans="1:13" ht="16.5">
      <c r="A19" s="4">
        <f t="shared" si="0"/>
      </c>
      <c r="B19" s="29">
        <v>10</v>
      </c>
      <c r="C19" s="29"/>
      <c r="D19" s="5" t="s">
        <v>2</v>
      </c>
      <c r="E19" s="26"/>
      <c r="F19" s="26"/>
      <c r="G19" s="26"/>
      <c r="H19" s="14">
        <v>80</v>
      </c>
      <c r="I19" s="14" t="s">
        <v>9</v>
      </c>
      <c r="J19" s="14">
        <v>12.99685</v>
      </c>
      <c r="K19" s="15" t="s">
        <v>14</v>
      </c>
      <c r="L19" s="17">
        <v>25</v>
      </c>
      <c r="M19">
        <f t="shared" si="1"/>
        <v>0</v>
      </c>
    </row>
    <row r="20" spans="1:13" ht="33">
      <c r="A20" s="4">
        <f t="shared" si="0"/>
      </c>
      <c r="B20" s="29"/>
      <c r="C20" s="30" t="s">
        <v>36</v>
      </c>
      <c r="D20" s="6" t="s">
        <v>26</v>
      </c>
      <c r="E20" s="29"/>
      <c r="F20" s="29"/>
      <c r="G20" s="29"/>
      <c r="H20" s="14"/>
      <c r="I20" s="14"/>
      <c r="J20" s="14"/>
      <c r="K20" s="15"/>
      <c r="L20" s="22"/>
      <c r="M20">
        <f t="shared" si="1"/>
        <v>0</v>
      </c>
    </row>
    <row r="21" spans="1:13" ht="27">
      <c r="A21" s="4">
        <f t="shared" si="0"/>
      </c>
      <c r="B21" s="29">
        <v>11</v>
      </c>
      <c r="C21" s="29"/>
      <c r="D21" s="7" t="s">
        <v>27</v>
      </c>
      <c r="E21" s="27"/>
      <c r="F21" s="27"/>
      <c r="G21" s="27"/>
      <c r="H21" s="14">
        <v>50</v>
      </c>
      <c r="I21" s="14" t="s">
        <v>28</v>
      </c>
      <c r="J21" s="14">
        <v>12.99685</v>
      </c>
      <c r="K21" s="14" t="s">
        <v>29</v>
      </c>
      <c r="L21" s="17">
        <v>60</v>
      </c>
      <c r="M21">
        <f t="shared" si="1"/>
        <v>0</v>
      </c>
    </row>
    <row r="22" spans="1:13" ht="27">
      <c r="A22" s="4">
        <f t="shared" si="0"/>
      </c>
      <c r="B22" s="29">
        <v>12</v>
      </c>
      <c r="C22" s="29"/>
      <c r="D22" s="7" t="s">
        <v>27</v>
      </c>
      <c r="E22" s="27"/>
      <c r="F22" s="27"/>
      <c r="G22" s="27"/>
      <c r="H22" s="14">
        <v>75</v>
      </c>
      <c r="I22" s="14" t="s">
        <v>28</v>
      </c>
      <c r="J22" s="14">
        <v>12.99685</v>
      </c>
      <c r="K22" s="14" t="s">
        <v>29</v>
      </c>
      <c r="L22" s="17">
        <v>20</v>
      </c>
      <c r="M22">
        <f t="shared" si="1"/>
        <v>0</v>
      </c>
    </row>
    <row r="23" spans="1:13" ht="16.5">
      <c r="A23" s="4">
        <f t="shared" si="0"/>
      </c>
      <c r="B23" s="29">
        <v>13</v>
      </c>
      <c r="C23" s="30" t="s">
        <v>37</v>
      </c>
      <c r="D23" s="5" t="s">
        <v>30</v>
      </c>
      <c r="E23" s="26"/>
      <c r="F23" s="26"/>
      <c r="G23" s="26"/>
      <c r="H23" s="14">
        <v>800</v>
      </c>
      <c r="I23" s="14" t="s">
        <v>8</v>
      </c>
      <c r="J23" s="14">
        <v>6.83467</v>
      </c>
      <c r="K23" s="14" t="s">
        <v>15</v>
      </c>
      <c r="L23" s="16">
        <v>22000</v>
      </c>
      <c r="M23">
        <f t="shared" si="1"/>
        <v>0</v>
      </c>
    </row>
    <row r="24" spans="1:13" ht="15">
      <c r="A24" s="4">
        <f t="shared" si="0"/>
      </c>
      <c r="B24" s="8">
        <v>14</v>
      </c>
      <c r="C24" s="9" t="s">
        <v>38</v>
      </c>
      <c r="D24" s="10" t="s">
        <v>1</v>
      </c>
      <c r="E24" s="28"/>
      <c r="F24" s="28"/>
      <c r="G24" s="28"/>
      <c r="H24" s="23">
        <v>1</v>
      </c>
      <c r="I24" s="23" t="s">
        <v>9</v>
      </c>
      <c r="J24" s="14">
        <v>2.77</v>
      </c>
      <c r="K24" s="24" t="s">
        <v>15</v>
      </c>
      <c r="L24" s="25">
        <v>10000</v>
      </c>
      <c r="M24">
        <f t="shared" si="1"/>
        <v>0</v>
      </c>
    </row>
    <row r="25" spans="1:13" ht="15">
      <c r="A25" s="4">
        <f t="shared" si="0"/>
      </c>
      <c r="B25" s="8">
        <v>15</v>
      </c>
      <c r="C25" s="9"/>
      <c r="D25" s="10" t="s">
        <v>1</v>
      </c>
      <c r="E25" s="28"/>
      <c r="F25" s="28"/>
      <c r="G25" s="28"/>
      <c r="H25" s="23">
        <v>5</v>
      </c>
      <c r="I25" s="23" t="s">
        <v>9</v>
      </c>
      <c r="J25" s="14">
        <v>6.184</v>
      </c>
      <c r="K25" s="24" t="s">
        <v>29</v>
      </c>
      <c r="L25" s="25">
        <v>800</v>
      </c>
      <c r="M25">
        <f t="shared" si="1"/>
        <v>0</v>
      </c>
    </row>
    <row r="28" ht="12.75">
      <c r="C28" t="s">
        <v>49</v>
      </c>
    </row>
    <row r="29" spans="3:7" ht="12.75">
      <c r="C29" t="s">
        <v>50</v>
      </c>
      <c r="D29" s="3"/>
      <c r="E29" s="3"/>
      <c r="F29" s="3"/>
      <c r="G29" s="3"/>
    </row>
  </sheetData>
  <sheetProtection selectLockedCells="1"/>
  <mergeCells count="3">
    <mergeCell ref="H6:I6"/>
    <mergeCell ref="B2:L3"/>
    <mergeCell ref="E4:L4"/>
  </mergeCells>
  <printOptions horizontalCentered="1"/>
  <pageMargins left="0.3937007874015748" right="0.3937007874015748" top="0.15748031496062992" bottom="0.15748031496062992" header="0.15748031496062992" footer="0.1574803149606299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2016-12-07T09:48:11Z</cp:lastPrinted>
  <dcterms:created xsi:type="dcterms:W3CDTF">2011-01-10T11:34:06Z</dcterms:created>
  <dcterms:modified xsi:type="dcterms:W3CDTF">2016-12-09T11:55:40Z</dcterms:modified>
  <cp:category/>
  <cp:version/>
  <cp:contentType/>
  <cp:contentStatus/>
</cp:coreProperties>
</file>